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<sst xmlns="http://schemas.openxmlformats.org/spreadsheetml/2006/main" count="188" uniqueCount="159">
  <si>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</si>
  <si>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</si>
  <si>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</si>
  <si>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</si>
  <si>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</si>
  <si>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</si>
  <si>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</si>
  <si>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</si>
  <si>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</si>
  <si>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</si>
  <si>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</si>
  <si>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</si>
  <si>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</si>
  <si>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</si>
  <si>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</si>
  <si>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</si>
  <si>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</si>
  <si>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</si>
  <si>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</si>
  <si>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</si>
  <si>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</si>
  <si>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</si>
  <si>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</si>
  <si>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</si>
  <si>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</si>
  <si>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</si>
  <si>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</si>
  <si>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</si>
  <si>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</si>
  <si>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</si>
  <si>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</si>
  <si>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</si>
  <si>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</si>
  <si>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</si>
  <si>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</si>
  <si>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</si>
  <si>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</si>
  <si>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</si>
  <si>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</si>
  <si>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</si>
  <si>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</si>
  <si>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</si>
  <si>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</si>
  <si>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</si>
  <si>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</si>
  <si>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</si>
  <si>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</si>
  <si>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</si>
  <si>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</si>
  <si>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</si>
  <si>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</si>
  <si>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</si>
  <si>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</si>
  <si>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</si>
  <si>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</si>
  <si>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</si>
  <si>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</si>
  <si>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</si>
  <si>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</si>
  <si>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</si>
  <si>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</si>
  <si>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</si>
  <si>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</si>
  <si>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</si>
  <si>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</si>
  <si>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</si>
  <si>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</si>
  <si>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</si>
  <si>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</si>
  <si>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</si>
  <si>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</si>
  <si>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</si>
  <si>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</si>
  <si>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</si>
  <si>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</si>
  <si>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</si>
  <si>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</si>
  <si>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</si>
  <si>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</si>
  <si>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</si>
  <si>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</si>
  <si>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</si>
  <si>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</si>
  <si>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</si>
  <si>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</si>
  <si>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</si>
  <si>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</si>
  <si>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</si>
  <si>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</si>
  <si>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</si>
  <si>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</si>
  <si>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</si>
  <si>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</si>
  <si>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</si>
  <si>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</si>
  <si>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</si>
  <si>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</si>
  <si>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</si>
  <si>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</si>
  <si>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</si>
  <si>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</si>
  <si>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</si>
  <si>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</si>
  <si>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</si>
  <si>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</si>
  <si>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</si>
  <si>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</si>
  <si>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</si>
  <si>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</si>
  <si>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</si>
  <si>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</si>
  <si>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</si>
  <si>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</si>
  <si>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</si>
  <si>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</si>
  <si>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</si>
  <si>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</si>
  <si>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</si>
  <si>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</si>
  <si>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</si>
  <si>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</si>
  <si>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</si>
  <si>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</si>
  <si>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</si>
  <si>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</si>
  <si>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Корабельний районний суд м. Миколаєва</t>
  </si>
  <si>
    <t>54050. Миколаївська область.м. Миколаїв</t>
  </si>
  <si>
    <t>вул. Самойловича</t>
  </si>
  <si>
    <t>29а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</si>
  <si>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</si>
  <si>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</si>
  <si>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</si>
  <si>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</si>
  <si>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</si>
  <si>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</si>
  <si>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</si>
  <si>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</si>
  <si>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</si>
  <si>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</si>
  <si>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</si>
  <si>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</si>
  <si>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</si>
  <si>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</si>
  <si>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</si>
  <si>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</si>
  <si>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</si>
  <si>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</si>
  <si>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</si>
  <si>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</si>
  <si>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</si>
  <si>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</si>
  <si>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</si>
  <si>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</si>
  <si>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</si>
  <si>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</si>
  <si>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Н.О. Тягушева</t>
  </si>
  <si>
    <t>0512-64-06-90</t>
  </si>
  <si>
    <t>inbox@kb.mk.court.gov.ua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</si>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</sst>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&amp;L77EE456D&amp;C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788</v>
      </c>
      <c r="D6" s="88">
        <f>SUM(D7,D10,D13,D14,D15,D21,D24,D25,D18,D19,D20)</f>
        <v>719612.6800000002</v>
      </c>
      <c r="E6" s="88">
        <f>SUM(E7,E10,E13,E14,E15,E21,E24,E25,E18,E19,E20)</f>
        <v>719</v>
      </c>
      <c r="F6" s="88">
        <f>SUM(F7,F10,F13,F14,F15,F21,F24,F25,F18,F19,F20)</f>
        <v>648956.5199999998</v>
      </c>
      <c r="G6" s="88">
        <f>SUM(G7,G10,G13,G14,G15,G21,G24,G25,G18,G19,G20)</f>
        <v>10</v>
      </c>
      <c r="H6" s="88">
        <f>SUM(H7,H10,H13,H14,H15,H21,H24,H25,H18,H19,H20)</f>
        <v>14831.75</v>
      </c>
      <c r="I6" s="88">
        <f>SUM(I7,I10,I13,I14,I15,I21,I24,I25,I18,I19,I20)</f>
        <v>3</v>
      </c>
      <c r="J6" s="88">
        <f>SUM(J7,J10,J13,J14,J15,J21,J24,J25,J18,J19,J20)</f>
        <v>2232.9</v>
      </c>
      <c r="K6" s="88">
        <f>SUM(K7,K10,K13,K14,K15,K21,K24,K25,K18,K19,K20)</f>
        <v>62</v>
      </c>
      <c r="L6" s="88">
        <f>SUM(L7,L10,L13,L14,L15,L21,L24,L25,L18,L19,L20)</f>
        <v>41016.78</v>
      </c>
    </row>
    <row r="7" spans="1:12" ht="12.75" customHeight="1">
      <c r="A7" s="86">
        <v>2</v>
      </c>
      <c r="B7" s="89" t="s">
        <v>68</v>
      </c>
      <c r="C7" s="90">
        <v>185</v>
      </c>
      <c r="D7" s="90">
        <v>399067.48</v>
      </c>
      <c r="E7" s="90">
        <v>156</v>
      </c>
      <c r="F7" s="90">
        <v>365904.27</v>
      </c>
      <c r="G7" s="90">
        <v>2</v>
      </c>
      <c r="H7" s="90">
        <v>5219.15</v>
      </c>
      <c r="I7" s="90">
        <v>2</v>
      </c>
      <c r="J7" s="90">
        <v>1984.8</v>
      </c>
      <c r="K7" s="90">
        <v>29</v>
      </c>
      <c r="L7" s="90">
        <v>30348.48</v>
      </c>
    </row>
    <row r="8" spans="1:12" ht="12.75">
      <c r="A8" s="86">
        <v>3</v>
      </c>
      <c r="B8" s="91" t="s">
        <v>69</v>
      </c>
      <c r="C8" s="90">
        <v>121</v>
      </c>
      <c r="D8" s="90">
        <v>306572.71</v>
      </c>
      <c r="E8" s="90">
        <v>120</v>
      </c>
      <c r="F8" s="90">
        <v>299013.71</v>
      </c>
      <c r="G8" s="90">
        <v>2</v>
      </c>
      <c r="H8" s="90">
        <v>5219.15</v>
      </c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64</v>
      </c>
      <c r="D9" s="90">
        <v>92494.77</v>
      </c>
      <c r="E9" s="90">
        <v>36</v>
      </c>
      <c r="F9" s="90">
        <v>66890.56</v>
      </c>
      <c r="G9" s="90"/>
      <c r="H9" s="90"/>
      <c r="I9" s="90">
        <v>2</v>
      </c>
      <c r="J9" s="90">
        <v>1984.8</v>
      </c>
      <c r="K9" s="90">
        <v>28</v>
      </c>
      <c r="L9" s="90">
        <v>27867.48</v>
      </c>
    </row>
    <row r="10" spans="1:12" ht="12.75">
      <c r="A10" s="86">
        <v>5</v>
      </c>
      <c r="B10" s="89" t="s">
        <v>71</v>
      </c>
      <c r="C10" s="90">
        <v>65</v>
      </c>
      <c r="D10" s="90">
        <v>71949</v>
      </c>
      <c r="E10" s="90">
        <v>59</v>
      </c>
      <c r="F10" s="90">
        <v>60315.4</v>
      </c>
      <c r="G10" s="90">
        <v>4</v>
      </c>
      <c r="H10" s="90">
        <v>6408.4</v>
      </c>
      <c r="I10" s="90"/>
      <c r="J10" s="90"/>
      <c r="K10" s="90">
        <v>2</v>
      </c>
      <c r="L10" s="90">
        <v>1984.8</v>
      </c>
    </row>
    <row r="11" spans="1:12" ht="12.75">
      <c r="A11" s="86">
        <v>6</v>
      </c>
      <c r="B11" s="91" t="s">
        <v>72</v>
      </c>
      <c r="C11" s="90">
        <v>5</v>
      </c>
      <c r="D11" s="90">
        <v>12405</v>
      </c>
      <c r="E11" s="90">
        <v>3</v>
      </c>
      <c r="F11" s="90">
        <v>7443</v>
      </c>
      <c r="G11" s="90">
        <v>2</v>
      </c>
      <c r="H11" s="90">
        <v>4962</v>
      </c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60</v>
      </c>
      <c r="D12" s="90">
        <v>59544.0000000001</v>
      </c>
      <c r="E12" s="90">
        <v>56</v>
      </c>
      <c r="F12" s="90">
        <v>52872.4</v>
      </c>
      <c r="G12" s="90">
        <v>2</v>
      </c>
      <c r="H12" s="90">
        <v>1446.4</v>
      </c>
      <c r="I12" s="90"/>
      <c r="J12" s="90"/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132</v>
      </c>
      <c r="D13" s="90">
        <v>130996.8</v>
      </c>
      <c r="E13" s="90">
        <v>129</v>
      </c>
      <c r="F13" s="90">
        <v>124098.6</v>
      </c>
      <c r="G13" s="90">
        <v>3</v>
      </c>
      <c r="H13" s="90">
        <v>2977.2</v>
      </c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64</v>
      </c>
      <c r="D15" s="90">
        <v>32501.1</v>
      </c>
      <c r="E15" s="90">
        <v>60</v>
      </c>
      <c r="F15" s="90">
        <v>31965.8</v>
      </c>
      <c r="G15" s="90">
        <v>1</v>
      </c>
      <c r="H15" s="90">
        <v>227</v>
      </c>
      <c r="I15" s="90"/>
      <c r="J15" s="90"/>
      <c r="K15" s="90">
        <v>4</v>
      </c>
      <c r="L15" s="90">
        <v>1984.8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63</v>
      </c>
      <c r="D17" s="90">
        <v>31260.6</v>
      </c>
      <c r="E17" s="90">
        <v>59</v>
      </c>
      <c r="F17" s="90">
        <v>30725.3</v>
      </c>
      <c r="G17" s="90">
        <v>1</v>
      </c>
      <c r="H17" s="90">
        <v>227</v>
      </c>
      <c r="I17" s="90"/>
      <c r="J17" s="90"/>
      <c r="K17" s="90">
        <v>4</v>
      </c>
      <c r="L17" s="90">
        <v>1984.8</v>
      </c>
    </row>
    <row r="18" spans="1:12" ht="12.75">
      <c r="A18" s="86">
        <v>13</v>
      </c>
      <c r="B18" s="92" t="s">
        <v>93</v>
      </c>
      <c r="C18" s="90">
        <v>333</v>
      </c>
      <c r="D18" s="90">
        <v>82617.3000000002</v>
      </c>
      <c r="E18" s="90">
        <v>306</v>
      </c>
      <c r="F18" s="90">
        <v>65410.7999999997</v>
      </c>
      <c r="G18" s="90"/>
      <c r="H18" s="90"/>
      <c r="I18" s="90">
        <v>1</v>
      </c>
      <c r="J18" s="90">
        <v>248.1</v>
      </c>
      <c r="K18" s="90">
        <v>27</v>
      </c>
      <c r="L18" s="90">
        <v>6698.7</v>
      </c>
    </row>
    <row r="19" spans="1:12" ht="12.75">
      <c r="A19" s="86">
        <v>14</v>
      </c>
      <c r="B19" s="92" t="s">
        <v>94</v>
      </c>
      <c r="C19" s="90">
        <v>8</v>
      </c>
      <c r="D19" s="90">
        <v>992.4</v>
      </c>
      <c r="E19" s="90">
        <v>8</v>
      </c>
      <c r="F19" s="90">
        <v>973.5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>
        <v>1</v>
      </c>
      <c r="D24" s="90">
        <v>1488.6</v>
      </c>
      <c r="E24" s="90">
        <v>1</v>
      </c>
      <c r="F24" s="90">
        <v>288.15</v>
      </c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</v>
      </c>
      <c r="D39" s="88">
        <f>SUM(D40,D47,D48,D49)</f>
        <v>4962</v>
      </c>
      <c r="E39" s="88">
        <f>SUM(E40,E47,E48,E49)</f>
        <v>5</v>
      </c>
      <c r="F39" s="88">
        <f>SUM(F40,F47,F48,F49)</f>
        <v>3658.2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5</v>
      </c>
      <c r="D40" s="90">
        <f>SUM(D41,D44)</f>
        <v>4962</v>
      </c>
      <c r="E40" s="90">
        <f>SUM(E41,E44)</f>
        <v>5</v>
      </c>
      <c r="F40" s="90">
        <f>SUM(F41,F44)</f>
        <v>3658.2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</v>
      </c>
      <c r="D44" s="90">
        <v>4962</v>
      </c>
      <c r="E44" s="90">
        <v>5</v>
      </c>
      <c r="F44" s="90">
        <v>3658.2</v>
      </c>
      <c r="G44" s="90"/>
      <c r="H44" s="90"/>
      <c r="I44" s="90"/>
      <c r="J44" s="90"/>
      <c r="K44" s="90"/>
      <c r="L44" s="90"/>
    </row>
    <row r="45" spans="1:12" ht="26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5</v>
      </c>
      <c r="D46" s="90">
        <v>4962</v>
      </c>
      <c r="E46" s="90">
        <v>5</v>
      </c>
      <c r="F46" s="90">
        <v>3658.2</v>
      </c>
      <c r="G46" s="90"/>
      <c r="H46" s="90"/>
      <c r="I46" s="90"/>
      <c r="J46" s="90"/>
      <c r="K46" s="90"/>
      <c r="L46" s="90"/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289</v>
      </c>
      <c r="D55" s="88">
        <v>143401.8</v>
      </c>
      <c r="E55" s="88">
        <v>63</v>
      </c>
      <c r="F55" s="88">
        <v>31260.2</v>
      </c>
      <c r="G55" s="88"/>
      <c r="H55" s="88"/>
      <c r="I55" s="88">
        <v>289</v>
      </c>
      <c r="J55" s="88">
        <v>143401.9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1082</v>
      </c>
      <c r="D56" s="88">
        <f>SUM(D6,D28,D39,D50,D55)</f>
        <v>867976.4800000002</v>
      </c>
      <c r="E56" s="88">
        <f>SUM(E6,E28,E39,E50,E55)</f>
        <v>787</v>
      </c>
      <c r="F56" s="88">
        <f>SUM(F6,F28,F39,F50,F55)</f>
        <v>683874.9199999997</v>
      </c>
      <c r="G56" s="88">
        <f>SUM(G6,G28,G39,G50,G55)</f>
        <v>10</v>
      </c>
      <c r="H56" s="88">
        <f>SUM(H6,H28,H39,H50,H55)</f>
        <v>14831.75</v>
      </c>
      <c r="I56" s="88">
        <f>SUM(I6,I28,I39,I50,I55)</f>
        <v>292</v>
      </c>
      <c r="J56" s="88">
        <f>SUM(J6,J28,J39,J50,J55)</f>
        <v>145634.8</v>
      </c>
      <c r="K56" s="88">
        <f>SUM(K6,K28,K39,K50,K55)</f>
        <v>62</v>
      </c>
      <c r="L56" s="88">
        <f>SUM(L6,L28,L39,L50,L55)</f>
        <v>41016.78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&amp;L77EE456D&amp;CФорма № 10, Підрозділ: Корабельний районний суд м. Миколаєва,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62</v>
      </c>
      <c r="G5" s="97">
        <f>SUM(G6:G26)</f>
        <v>41016.78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55</v>
      </c>
      <c r="G8" s="99">
        <v>35974.5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1</v>
      </c>
      <c r="G11" s="99">
        <v>1072.68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/>
      <c r="G14" s="99"/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2</v>
      </c>
      <c r="G18" s="99">
        <v>1488.6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3</v>
      </c>
      <c r="G24" s="99">
        <v>1488.6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154</v>
      </c>
      <c r="E34" s="167" t="s">
        <v>155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156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  <headerFooter>
    <oddFooter>&amp;L77EE456D&amp;CФорма № 10, Підрозділ: Корабельний районний суд м. Миколаєва,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Sveta</cp:lastModifiedBy>
  <cp:lastPrinted>2022-11-24T11:52:15Z</cp:lastPrinted>
  <dcterms:created xsi:type="dcterms:W3CDTF">2015-09-09T10:27:32Z</dcterms:created>
  <dcterms:modified xsi:type="dcterms:W3CDTF">2023-07-12T10:38:21Z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908E13B8</vt:lpwstr>
  </property>
  <property fmtid="{D5CDD505-2E9C-101B-9397-08002B2CF9AE}" pid="10" name="Підрозд">
    <vt:lpwstr>Корабельний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